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76" l="1"/>
  <c r="I196" s="1"/>
  <c r="H176"/>
  <c r="L176"/>
  <c r="L196" s="1"/>
  <c r="J196"/>
  <c r="H196"/>
  <c r="G196"/>
  <c r="F196"/>
</calcChain>
</file>

<file path=xl/sharedStrings.xml><?xml version="1.0" encoding="utf-8"?>
<sst xmlns="http://schemas.openxmlformats.org/spreadsheetml/2006/main" count="296" uniqueCount="86">
  <si>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</si>
  <si>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</si>
  <si>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</si>
  <si>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</si>
  <si>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</si>
  <si>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</si>
  <si>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</si>
  <si>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</si>
  <si>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</si>
  <si>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</si>
  <si>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</si>
  <si>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</si>
  <si>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</si>
  <si>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</si>
  <si>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</si>
  <si>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</si>
  <si>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</si>
  <si>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</si>
  <si>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</si>
  <si>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</si>
  <si>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</si>
  <si>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</si>
  <si>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</si>
  <si>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</si>
  <si>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</si>
  <si>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</si>
  <si>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</si>
  <si>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</si>
  <si>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</si>
  <si>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</si>
  <si>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</si>
  <si>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</si>
  <si>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</si>
  <si>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</si>
  <si>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</si>
  <si>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</si>
  <si>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</si>
  <si>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</si>
  <si>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</si>
  <si>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</si>
  <si>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</si>
  <si>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</si>
  <si>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</si>
  <si>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</si>
  <si>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</si>
  <si>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</si>
  <si>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</si>
  <si>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</si>
  <si>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</si>
  <si>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</si>
  <si>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</si>
  <si>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</si>
  <si>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</si>
  <si>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</si>
  <si>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</si>
  <si>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</si>
  <si>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</si>
  <si>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</si>
  <si>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</si>
  <si>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</si>
  <si>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</si>
  <si>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</si>
  <si>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>винегрет овощной</t>
  </si>
  <si>
    <t>котлета куриная с соусом</t>
  </si>
  <si>
    <t>294/366</t>
  </si>
  <si>
    <t>хлеб с маслом сливочным и сыром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</si>
  <si>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</si>
  <si>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</si>
  <si>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</si>
  <si>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</si>
  <si>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</si>
  <si>
    <t>пудинг из печени</t>
  </si>
  <si>
    <t>каша жидкая молочная пшенная</t>
  </si>
  <si>
    <t xml:space="preserve">хлеб с маслом сливочным </t>
  </si>
  <si>
    <t>кисломолочный продукт</t>
  </si>
  <si>
    <t>поджарка из рыбы</t>
  </si>
  <si>
    <t>200</t>
  </si>
  <si>
    <t>МБОУ "Журавлинская средняя школа"</t>
  </si>
  <si>
    <t>Смоголь-Омельяненко А.А.</t>
  </si>
  <si>
    <t>завтрак</t>
  </si>
  <si>
    <t xml:space="preserve">кофейный напиток с молоком </t>
  </si>
  <si>
    <t>180</t>
  </si>
  <si>
    <t>35</t>
  </si>
  <si>
    <t>100</t>
  </si>
  <si>
    <t>20</t>
  </si>
  <si>
    <t>12-17 лет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</si>
</sst>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0" fillId="0" borderId="9" xfId="0" applyFont="1" applyFill="1" applyBorder="1" applyAlignment="1"/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protection locked="0"/>
    </xf>
    <xf numFmtId="0" fontId="10" fillId="5" borderId="20" xfId="0" applyFont="1" applyFill="1" applyBorder="1" applyAlignment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right"/>
      <protection locked="0"/>
    </xf>
    <xf numFmtId="49" fontId="10" fillId="5" borderId="1" xfId="0" applyNumberFormat="1" applyFont="1" applyFill="1" applyBorder="1" applyAlignment="1" applyProtection="1">
      <protection locked="0"/>
    </xf>
    <xf numFmtId="0" fontId="10" fillId="5" borderId="2" xfId="0" applyFont="1" applyFill="1" applyBorder="1" applyAlignment="1" applyProtection="1">
      <alignment horizontal="right"/>
      <protection locked="0"/>
    </xf>
    <xf numFmtId="164" fontId="10" fillId="5" borderId="1" xfId="0" applyNumberFormat="1" applyFont="1" applyFill="1" applyBorder="1" applyAlignment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69" t="s">
        <v>77</v>
      </c>
      <c r="D1" s="69"/>
      <c r="E1" s="69"/>
      <c r="F1" s="3" t="s">
        <v>1</v>
      </c>
      <c r="G1" s="1" t="s">
        <v>2</v>
      </c>
      <c r="H1" s="70" t="s">
        <v>38</v>
      </c>
      <c r="I1" s="70"/>
      <c r="J1" s="70"/>
      <c r="K1" s="70"/>
    </row>
    <row r="2" spans="1:12" ht="18.75">
      <c r="A2" s="4" t="s">
        <v>3</v>
      </c>
      <c r="C2" s="1"/>
      <c r="G2" s="1" t="s">
        <v>4</v>
      </c>
      <c r="H2" s="70" t="s">
        <v>78</v>
      </c>
      <c r="I2" s="70"/>
      <c r="J2" s="70"/>
      <c r="K2" s="70"/>
    </row>
    <row r="3" spans="1:12" s="1" customFormat="1" ht="17.25" customHeight="1">
      <c r="A3" s="5" t="s">
        <v>5</v>
      </c>
      <c r="D3" s="6"/>
      <c r="E3" s="7" t="s">
        <v>85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39</v>
      </c>
      <c r="F6" s="51" t="s">
        <v>76</v>
      </c>
      <c r="G6" s="52">
        <v>8.1999999999999993</v>
      </c>
      <c r="H6" s="52">
        <v>12</v>
      </c>
      <c r="I6" s="52">
        <v>37</v>
      </c>
      <c r="J6" s="21">
        <v>289</v>
      </c>
      <c r="K6" s="22">
        <v>182</v>
      </c>
      <c r="L6" s="21">
        <v>78.05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24</v>
      </c>
      <c r="E8" s="27" t="s">
        <v>40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25</v>
      </c>
      <c r="E9" s="53" t="s">
        <v>69</v>
      </c>
      <c r="F9" s="28">
        <v>45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26</v>
      </c>
      <c r="E10" s="27" t="s">
        <v>42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25</v>
      </c>
      <c r="E11" s="54" t="s">
        <v>41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43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27</v>
      </c>
      <c r="E13" s="35"/>
      <c r="F13" s="36">
        <f>SUM(F6:F12)</f>
        <v>345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67" t="s">
        <v>36</v>
      </c>
      <c r="D24" s="67"/>
      <c r="E24" s="43"/>
      <c r="F24" s="44">
        <f>F13+F23</f>
        <v>345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22</v>
      </c>
      <c r="D25" s="19" t="s">
        <v>23</v>
      </c>
      <c r="E25" s="20" t="s">
        <v>46</v>
      </c>
      <c r="F25" s="28">
        <v>150</v>
      </c>
      <c r="G25" s="28">
        <v>3.36</v>
      </c>
      <c r="H25" s="28">
        <v>7.36</v>
      </c>
      <c r="I25" s="28">
        <v>28</v>
      </c>
      <c r="J25" s="28">
        <v>192</v>
      </c>
      <c r="K25" s="29">
        <v>128</v>
      </c>
      <c r="L25" s="21">
        <v>78.05</v>
      </c>
    </row>
    <row r="26" spans="1:12">
      <c r="A26" s="45"/>
      <c r="B26" s="24"/>
      <c r="C26" s="25"/>
      <c r="D26" s="26" t="s">
        <v>31</v>
      </c>
      <c r="E26" s="27" t="s">
        <v>71</v>
      </c>
      <c r="F26" s="28">
        <v>90</v>
      </c>
      <c r="G26" s="28">
        <v>13.08</v>
      </c>
      <c r="H26" s="28">
        <v>15.6</v>
      </c>
      <c r="I26" s="28">
        <v>6.8</v>
      </c>
      <c r="J26" s="28">
        <v>242</v>
      </c>
      <c r="K26" s="29">
        <v>283</v>
      </c>
      <c r="L26" s="28"/>
    </row>
    <row r="27" spans="1:12">
      <c r="A27" s="45"/>
      <c r="B27" s="24"/>
      <c r="C27" s="25"/>
      <c r="D27" s="30" t="s">
        <v>24</v>
      </c>
      <c r="E27" s="27" t="s">
        <v>47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25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43</v>
      </c>
      <c r="L28" s="28"/>
    </row>
    <row r="29" spans="1:12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29</v>
      </c>
      <c r="E30" s="27" t="s">
        <v>45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44</v>
      </c>
      <c r="L30" s="28"/>
    </row>
    <row r="31" spans="1:12">
      <c r="A31" s="45"/>
      <c r="B31" s="24"/>
      <c r="C31" s="25"/>
      <c r="D31" s="26" t="s">
        <v>25</v>
      </c>
      <c r="E31" s="27" t="s">
        <v>41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43</v>
      </c>
      <c r="L31" s="28"/>
    </row>
    <row r="32" spans="1:12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67" t="s">
        <v>36</v>
      </c>
      <c r="D43" s="67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22</v>
      </c>
      <c r="D44" s="19" t="s">
        <v>23</v>
      </c>
      <c r="E44" s="20" t="s">
        <v>49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>
      <c r="A45" s="23"/>
      <c r="B45" s="24"/>
      <c r="C45" s="25"/>
      <c r="D45" s="26" t="s">
        <v>32</v>
      </c>
      <c r="E45" s="27" t="s">
        <v>70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24</v>
      </c>
      <c r="E46" s="27" t="s">
        <v>50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25</v>
      </c>
      <c r="E47" s="27" t="s">
        <v>48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25</v>
      </c>
      <c r="E49" s="27" t="s">
        <v>41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43</v>
      </c>
      <c r="L49" s="28"/>
    </row>
    <row r="50" spans="1:12">
      <c r="A50" s="23"/>
      <c r="B50" s="24"/>
      <c r="C50" s="25"/>
      <c r="D50" s="26" t="s">
        <v>29</v>
      </c>
      <c r="E50" s="27" t="s">
        <v>53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27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67" t="s">
        <v>36</v>
      </c>
      <c r="D62" s="67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22</v>
      </c>
      <c r="D63" s="19" t="s">
        <v>23</v>
      </c>
      <c r="E63" s="20" t="s">
        <v>63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64</v>
      </c>
      <c r="L63" s="21">
        <v>78.05</v>
      </c>
    </row>
    <row r="64" spans="1:12">
      <c r="A64" s="23"/>
      <c r="B64" s="24"/>
      <c r="C64" s="25"/>
      <c r="D64" s="26" t="s">
        <v>32</v>
      </c>
      <c r="E64" s="27" t="s">
        <v>51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24</v>
      </c>
      <c r="E65" s="27" t="s">
        <v>52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25</v>
      </c>
      <c r="E66" s="27" t="s">
        <v>48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29</v>
      </c>
      <c r="E68" s="27" t="s">
        <v>62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25</v>
      </c>
      <c r="E69" s="27" t="s">
        <v>41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43</v>
      </c>
      <c r="L69" s="28"/>
    </row>
    <row r="70" spans="1:12">
      <c r="A70" s="31"/>
      <c r="B70" s="32"/>
      <c r="C70" s="33"/>
      <c r="D70" s="34" t="s">
        <v>27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7" t="s">
        <v>36</v>
      </c>
      <c r="D81" s="67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20" t="s">
        <v>54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>
      <c r="A83" s="23"/>
      <c r="B83" s="24"/>
      <c r="C83" s="25"/>
      <c r="D83" s="26" t="s">
        <v>33</v>
      </c>
      <c r="E83" s="27" t="s">
        <v>55</v>
      </c>
      <c r="F83" s="28">
        <v>205</v>
      </c>
      <c r="G83" s="28">
        <v>5.95</v>
      </c>
      <c r="H83" s="28">
        <v>5.13</v>
      </c>
      <c r="I83" s="28">
        <v>8.1999999999999993</v>
      </c>
      <c r="J83" s="28">
        <v>102.5</v>
      </c>
      <c r="K83" s="29">
        <v>386</v>
      </c>
      <c r="L83" s="28"/>
    </row>
    <row r="84" spans="1:12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26</v>
      </c>
      <c r="E86" s="27" t="s">
        <v>42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56</v>
      </c>
      <c r="E87" s="27" t="s">
        <v>57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43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27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7" t="s">
        <v>36</v>
      </c>
      <c r="D100" s="67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20" t="s">
        <v>58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24</v>
      </c>
      <c r="E103" s="27" t="s">
        <v>59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25</v>
      </c>
      <c r="E104" s="27" t="s">
        <v>65</v>
      </c>
      <c r="F104" s="28">
        <v>50</v>
      </c>
      <c r="G104" s="28">
        <v>3.44</v>
      </c>
      <c r="H104" s="28">
        <v>5.63</v>
      </c>
      <c r="I104" s="28">
        <v>20.8</v>
      </c>
      <c r="J104" s="28">
        <v>147.1</v>
      </c>
      <c r="K104" s="29">
        <v>1</v>
      </c>
      <c r="L104" s="28"/>
    </row>
    <row r="105" spans="1:12">
      <c r="A105" s="23"/>
      <c r="B105" s="24"/>
      <c r="C105" s="25"/>
      <c r="D105" s="30" t="s">
        <v>26</v>
      </c>
      <c r="E105" s="27" t="s">
        <v>42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25</v>
      </c>
      <c r="E106" s="27" t="s">
        <v>41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43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17.579999999999998</v>
      </c>
      <c r="H108" s="36">
        <f>SUM(H101:H107)</f>
        <v>21.729999999999997</v>
      </c>
      <c r="I108" s="36">
        <f>SUM(I101:I107)</f>
        <v>92.58</v>
      </c>
      <c r="J108" s="36">
        <f>SUM(J101:J107)</f>
        <v>640.19999999999993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67" t="s">
        <v>36</v>
      </c>
      <c r="D119" s="67"/>
      <c r="E119" s="43"/>
      <c r="F119" s="44">
        <f>F108+F118</f>
        <v>550</v>
      </c>
      <c r="G119" s="44">
        <f>G108+G118</f>
        <v>17.579999999999998</v>
      </c>
      <c r="H119" s="44">
        <f>H108+H118</f>
        <v>21.729999999999997</v>
      </c>
      <c r="I119" s="44">
        <f>I108+I118</f>
        <v>92.58</v>
      </c>
      <c r="J119" s="44">
        <f>J108+J118</f>
        <v>640.19999999999993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22</v>
      </c>
      <c r="D120" s="19" t="s">
        <v>23</v>
      </c>
      <c r="E120" s="20" t="s">
        <v>66</v>
      </c>
      <c r="F120" s="21">
        <v>240</v>
      </c>
      <c r="G120" s="21">
        <v>13.3</v>
      </c>
      <c r="H120" s="21">
        <v>13.5</v>
      </c>
      <c r="I120" s="21">
        <v>39.4</v>
      </c>
      <c r="J120" s="21">
        <v>333.9</v>
      </c>
      <c r="K120" s="22" t="s">
        <v>67</v>
      </c>
      <c r="L120" s="21">
        <v>78.05</v>
      </c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24</v>
      </c>
      <c r="E122" s="27" t="s">
        <v>52</v>
      </c>
      <c r="F122" s="28">
        <v>200</v>
      </c>
      <c r="G122" s="28">
        <v>1</v>
      </c>
      <c r="H122" s="28">
        <v>0</v>
      </c>
      <c r="I122" s="28">
        <v>20.2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25</v>
      </c>
      <c r="E123" s="27" t="s">
        <v>48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43</v>
      </c>
      <c r="L123" s="28"/>
    </row>
    <row r="124" spans="1:12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25</v>
      </c>
      <c r="E125" s="27" t="s">
        <v>41</v>
      </c>
      <c r="F125" s="28">
        <v>20</v>
      </c>
      <c r="G125" s="28">
        <v>1.38</v>
      </c>
      <c r="H125" s="28">
        <v>0.2</v>
      </c>
      <c r="I125" s="28">
        <v>8.48</v>
      </c>
      <c r="J125" s="28">
        <v>42.8</v>
      </c>
      <c r="K125" s="29" t="s">
        <v>43</v>
      </c>
      <c r="L125" s="28"/>
    </row>
    <row r="126" spans="1:12">
      <c r="A126" s="45"/>
      <c r="B126" s="24"/>
      <c r="C126" s="25"/>
      <c r="D126" s="26" t="s">
        <v>29</v>
      </c>
      <c r="E126" s="27" t="s">
        <v>60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19.690000000000001</v>
      </c>
      <c r="H127" s="36">
        <f>SUM(H120:H126)</f>
        <v>18.3</v>
      </c>
      <c r="I127" s="36">
        <f>SUM(I120:I126)</f>
        <v>91.27</v>
      </c>
      <c r="J127" s="36">
        <f>SUM(J120:J126)</f>
        <v>611.93999999999994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67" t="s">
        <v>36</v>
      </c>
      <c r="D138" s="67"/>
      <c r="E138" s="43"/>
      <c r="F138" s="44">
        <f>F127+F137</f>
        <v>550</v>
      </c>
      <c r="G138" s="44">
        <f>G127+G137</f>
        <v>19.690000000000001</v>
      </c>
      <c r="H138" s="44">
        <f>H127+H137</f>
        <v>18.3</v>
      </c>
      <c r="I138" s="44">
        <f>I127+I137</f>
        <v>91.27</v>
      </c>
      <c r="J138" s="44">
        <f>J127+J137</f>
        <v>611.93999999999994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20" t="s">
        <v>72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>
      <c r="A140" s="23"/>
      <c r="B140" s="24"/>
      <c r="C140" s="25"/>
      <c r="D140" s="26" t="s">
        <v>31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24</v>
      </c>
      <c r="E141" s="27" t="s">
        <v>50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25</v>
      </c>
      <c r="E142" s="27" t="s">
        <v>73</v>
      </c>
      <c r="F142" s="28">
        <v>40</v>
      </c>
      <c r="G142" s="28">
        <v>4.07</v>
      </c>
      <c r="H142" s="28">
        <v>5.44</v>
      </c>
      <c r="I142" s="28">
        <v>14.6</v>
      </c>
      <c r="J142" s="28">
        <v>121</v>
      </c>
      <c r="K142" s="29">
        <v>3</v>
      </c>
      <c r="L142" s="28"/>
    </row>
    <row r="143" spans="1:12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56</v>
      </c>
      <c r="E144" s="27" t="s">
        <v>74</v>
      </c>
      <c r="F144" s="28">
        <v>100</v>
      </c>
      <c r="G144" s="28">
        <v>2.9</v>
      </c>
      <c r="H144" s="28">
        <v>2.5</v>
      </c>
      <c r="I144" s="28">
        <v>4.0199999999999996</v>
      </c>
      <c r="J144" s="28">
        <v>50</v>
      </c>
      <c r="K144" s="29">
        <v>386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27</v>
      </c>
      <c r="E146" s="35"/>
      <c r="F146" s="36">
        <f>SUM(F139:F145)</f>
        <v>570</v>
      </c>
      <c r="G146" s="36">
        <f>SUM(G139:G145)</f>
        <v>17.330000000000002</v>
      </c>
      <c r="H146" s="36">
        <f>SUM(H139:H145)</f>
        <v>22.96</v>
      </c>
      <c r="I146" s="36">
        <f>SUM(I139:I145)</f>
        <v>77.22</v>
      </c>
      <c r="J146" s="36">
        <f>SUM(J139:J145)</f>
        <v>582.5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67" t="s">
        <v>36</v>
      </c>
      <c r="D157" s="67"/>
      <c r="E157" s="43"/>
      <c r="F157" s="44">
        <f>F146+F156</f>
        <v>570</v>
      </c>
      <c r="G157" s="44">
        <f>G146+G156</f>
        <v>17.330000000000002</v>
      </c>
      <c r="H157" s="44">
        <f>H146+H156</f>
        <v>22.96</v>
      </c>
      <c r="I157" s="44">
        <f>I146+I156</f>
        <v>77.22</v>
      </c>
      <c r="J157" s="44">
        <f>J146+J156</f>
        <v>582.5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22</v>
      </c>
      <c r="D158" s="19" t="s">
        <v>23</v>
      </c>
      <c r="E158" s="20" t="s">
        <v>75</v>
      </c>
      <c r="F158" s="21">
        <v>90</v>
      </c>
      <c r="G158" s="21">
        <v>13.39</v>
      </c>
      <c r="H158" s="21">
        <v>8.17</v>
      </c>
      <c r="I158" s="21">
        <v>9.4499999999999993</v>
      </c>
      <c r="J158" s="21">
        <v>164.77</v>
      </c>
      <c r="K158" s="22">
        <v>231</v>
      </c>
      <c r="L158" s="21">
        <v>78.05</v>
      </c>
    </row>
    <row r="159" spans="1:12">
      <c r="A159" s="23"/>
      <c r="B159" s="24"/>
      <c r="C159" s="25"/>
      <c r="D159" s="26" t="s">
        <v>32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24</v>
      </c>
      <c r="E160" s="27" t="s">
        <v>50</v>
      </c>
      <c r="F160" s="28">
        <v>180</v>
      </c>
      <c r="G160" s="28">
        <v>0.06</v>
      </c>
      <c r="H160" s="28">
        <v>0.02</v>
      </c>
      <c r="I160" s="28">
        <v>12.6</v>
      </c>
      <c r="J160" s="28">
        <v>52</v>
      </c>
      <c r="K160" s="29">
        <v>376</v>
      </c>
      <c r="L160" s="28"/>
    </row>
    <row r="161" spans="1:12">
      <c r="A161" s="23"/>
      <c r="B161" s="24"/>
      <c r="C161" s="25"/>
      <c r="D161" s="30" t="s">
        <v>25</v>
      </c>
      <c r="E161" s="27" t="s">
        <v>48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29</v>
      </c>
      <c r="E163" s="27" t="s">
        <v>68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25</v>
      </c>
      <c r="E164" s="27" t="s">
        <v>41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43</v>
      </c>
      <c r="L164" s="28"/>
    </row>
    <row r="165" spans="1:12">
      <c r="A165" s="31"/>
      <c r="B165" s="32"/>
      <c r="C165" s="33"/>
      <c r="D165" s="34" t="s">
        <v>27</v>
      </c>
      <c r="E165" s="35"/>
      <c r="F165" s="36">
        <f>SUM(F158:F164)</f>
        <v>530</v>
      </c>
      <c r="G165" s="36">
        <f>SUM(G158:G164)</f>
        <v>21.419999999999998</v>
      </c>
      <c r="H165" s="36">
        <f>SUM(H158:H164)</f>
        <v>19.7</v>
      </c>
      <c r="I165" s="36">
        <f>SUM(I158:I164)</f>
        <v>78.040000000000006</v>
      </c>
      <c r="J165" s="36">
        <f>SUM(J158:J164)</f>
        <v>578.04999999999995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ht="15.75" thickBot="1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>
        <v>2</v>
      </c>
      <c r="B169" s="24">
        <v>5</v>
      </c>
      <c r="C169" s="25" t="s">
        <v>79</v>
      </c>
      <c r="D169" s="57" t="s">
        <v>23</v>
      </c>
      <c r="E169" s="60" t="s">
        <v>58</v>
      </c>
      <c r="F169" s="64" t="s">
        <v>76</v>
      </c>
      <c r="G169" s="63">
        <v>8.1999999999999993</v>
      </c>
      <c r="H169" s="63">
        <v>12</v>
      </c>
      <c r="I169" s="63">
        <v>37</v>
      </c>
      <c r="J169" s="63">
        <v>289</v>
      </c>
      <c r="K169" s="60">
        <v>181</v>
      </c>
      <c r="L169" s="28">
        <v>78.05</v>
      </c>
    </row>
    <row r="170" spans="1:12" ht="15.75" thickBot="1">
      <c r="A170" s="23"/>
      <c r="B170" s="24"/>
      <c r="C170" s="25"/>
      <c r="D170" s="58" t="s">
        <v>24</v>
      </c>
      <c r="E170" s="60" t="s">
        <v>80</v>
      </c>
      <c r="F170" s="64" t="s">
        <v>81</v>
      </c>
      <c r="G170" s="63">
        <v>4.16</v>
      </c>
      <c r="H170" s="63">
        <v>3.5</v>
      </c>
      <c r="I170" s="63">
        <v>16.5</v>
      </c>
      <c r="J170" s="63">
        <v>114.3</v>
      </c>
      <c r="K170" s="61">
        <v>379</v>
      </c>
      <c r="L170" s="28"/>
    </row>
    <row r="171" spans="1:12">
      <c r="A171" s="23"/>
      <c r="B171" s="24"/>
      <c r="C171" s="25"/>
      <c r="D171" s="59" t="s">
        <v>25</v>
      </c>
      <c r="E171" s="60" t="s">
        <v>73</v>
      </c>
      <c r="F171" s="64" t="s">
        <v>82</v>
      </c>
      <c r="G171" s="65">
        <v>2.14</v>
      </c>
      <c r="H171" s="65">
        <v>6.6</v>
      </c>
      <c r="I171" s="65">
        <v>12.7</v>
      </c>
      <c r="J171" s="63">
        <v>119</v>
      </c>
      <c r="K171" s="62">
        <v>3</v>
      </c>
      <c r="L171" s="28"/>
    </row>
    <row r="172" spans="1:12">
      <c r="A172" s="23"/>
      <c r="B172" s="24"/>
      <c r="C172" s="25"/>
      <c r="D172" s="59" t="s">
        <v>26</v>
      </c>
      <c r="E172" s="60" t="s">
        <v>42</v>
      </c>
      <c r="F172" s="64" t="s">
        <v>83</v>
      </c>
      <c r="G172" s="60">
        <v>0.4</v>
      </c>
      <c r="H172" s="60">
        <v>0.4</v>
      </c>
      <c r="I172" s="66">
        <v>9.8000000000000007</v>
      </c>
      <c r="J172" s="60">
        <v>47</v>
      </c>
      <c r="K172" s="60">
        <v>338</v>
      </c>
      <c r="L172" s="28"/>
    </row>
    <row r="173" spans="1:12">
      <c r="A173" s="23"/>
      <c r="B173" s="24"/>
      <c r="C173" s="25"/>
      <c r="D173" s="58" t="s">
        <v>25</v>
      </c>
      <c r="E173" s="60" t="s">
        <v>41</v>
      </c>
      <c r="F173" s="64" t="s">
        <v>84</v>
      </c>
      <c r="G173" s="60">
        <v>1.38</v>
      </c>
      <c r="H173" s="66">
        <v>0.24</v>
      </c>
      <c r="I173" s="60">
        <v>8.48</v>
      </c>
      <c r="J173" s="60">
        <v>42.8</v>
      </c>
      <c r="K173" s="63" t="s">
        <v>43</v>
      </c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16.28</v>
      </c>
      <c r="H175" s="36">
        <f>SUM(H166:H174)</f>
        <v>22.74</v>
      </c>
      <c r="I175" s="36">
        <f>SUM(I166:I174)</f>
        <v>84.48</v>
      </c>
      <c r="J175" s="36">
        <f>SUM(J166:J174)</f>
        <v>612.09999999999991</v>
      </c>
      <c r="K175" s="37"/>
      <c r="L175" s="36">
        <f>SUM(L166:L174)</f>
        <v>78.05</v>
      </c>
    </row>
    <row r="176" spans="1:12" ht="15" customHeight="1">
      <c r="A176" s="41">
        <f>A158</f>
        <v>2</v>
      </c>
      <c r="B176" s="42">
        <f>B158</f>
        <v>4</v>
      </c>
      <c r="C176" s="67" t="s">
        <v>36</v>
      </c>
      <c r="D176" s="67"/>
      <c r="E176" s="43"/>
      <c r="F176" s="44">
        <f>F165+F175</f>
        <v>530</v>
      </c>
      <c r="G176" s="44">
        <f>G165+G175</f>
        <v>37.700000000000003</v>
      </c>
      <c r="H176" s="44">
        <f>H165+H175</f>
        <v>42.44</v>
      </c>
      <c r="I176" s="44">
        <f>I165+I175</f>
        <v>162.52000000000001</v>
      </c>
      <c r="J176" s="44">
        <f>J165+J175</f>
        <v>1190.1499999999999</v>
      </c>
      <c r="K176" s="44"/>
      <c r="L176" s="44">
        <f>L165+L175</f>
        <v>156.1</v>
      </c>
    </row>
    <row r="177" spans="1:12">
      <c r="A177" s="16">
        <v>2</v>
      </c>
      <c r="B177" s="17">
        <v>5</v>
      </c>
      <c r="C177" s="18" t="s">
        <v>22</v>
      </c>
      <c r="D177" s="19" t="s">
        <v>23</v>
      </c>
      <c r="E177" s="20" t="s">
        <v>49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>
      <c r="A178" s="23"/>
      <c r="B178" s="24"/>
      <c r="C178" s="25"/>
      <c r="D178" s="26" t="s">
        <v>32</v>
      </c>
      <c r="E178" s="27" t="s">
        <v>51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30" t="s">
        <v>24</v>
      </c>
      <c r="E179" s="27" t="s">
        <v>61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25</v>
      </c>
      <c r="E180" s="27" t="s">
        <v>48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>
      <c r="A181" s="23"/>
      <c r="B181" s="24"/>
      <c r="C181" s="25"/>
      <c r="D181" s="30" t="s">
        <v>26</v>
      </c>
      <c r="E181" s="27" t="s">
        <v>42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29</v>
      </c>
      <c r="E182" s="27" t="s">
        <v>53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 t="s">
        <v>25</v>
      </c>
      <c r="E183" s="27" t="s">
        <v>41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43</v>
      </c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67" t="s">
        <v>36</v>
      </c>
      <c r="D195" s="67"/>
      <c r="E195" s="43"/>
      <c r="F195" s="44">
        <f>F184+F194</f>
        <v>680</v>
      </c>
      <c r="G195" s="44">
        <f>G184+G194</f>
        <v>20.009999999999998</v>
      </c>
      <c r="H195" s="44">
        <f>H184+H194</f>
        <v>19.599999999999998</v>
      </c>
      <c r="I195" s="44">
        <f>I184+I194</f>
        <v>105.32999999999998</v>
      </c>
      <c r="J195" s="44">
        <f>J184+J194</f>
        <v>703.74</v>
      </c>
      <c r="K195" s="44"/>
      <c r="L195" s="44">
        <f>L184+L194</f>
        <v>78.05</v>
      </c>
    </row>
    <row r="196" spans="1:12" ht="12.75" customHeight="1">
      <c r="A196" s="48"/>
      <c r="B196" s="49"/>
      <c r="C196" s="68" t="s">
        <v>37</v>
      </c>
      <c r="D196" s="68"/>
      <c r="E196" s="68"/>
      <c r="F196" s="50">
        <f>(F24+F43+F62+F81+F100+F119+F138+F157+F176+F195)/(IF(F24=0,0,1)+IF(F43=0,0,1)+IF(F62=0,0,1)+IF(F81=0,0,1)+IF(F100=0,0,1)+IF(F119=0,0,1)+IF(F138=0,0,1)+IF(F157=0,0,1)+IF(F176=0,0,1)+IF(F195=0,0,1))</f>
        <v>536</v>
      </c>
      <c r="G196" s="50">
        <f>(G24+G43+G62+G81+G100+G119+G138+G157+G176+G195)/(IF(G24=0,0,1)+IF(G43=0,0,1)+IF(G62=0,0,1)+IF(G81=0,0,1)+IF(G100=0,0,1)+IF(G119=0,0,1)+IF(G138=0,0,1)+IF(G157=0,0,1)+IF(G176=0,0,1)+IF(G195=0,0,1))</f>
        <v>22.074999999999999</v>
      </c>
      <c r="H196" s="50">
        <f>(H24+H43+H62+H81+H100+H119+H138+H157+H176+H195)/(IF(H24=0,0,1)+IF(H43=0,0,1)+IF(H62=0,0,1)+IF(H81=0,0,1)+IF(H100=0,0,1)+IF(H119=0,0,1)+IF(H138=0,0,1)+IF(H157=0,0,1)+IF(H176=0,0,1)+IF(H195=0,0,1))</f>
        <v>24.524000000000001</v>
      </c>
      <c r="I196" s="50">
        <f>(I24+I43+I62+I81+I100+I119+I138+I157+I176+I195)/(IF(I24=0,0,1)+IF(I43=0,0,1)+IF(I62=0,0,1)+IF(I81=0,0,1)+IF(I100=0,0,1)+IF(I119=0,0,1)+IF(I138=0,0,1)+IF(I157=0,0,1)+IF(I176=0,0,1)+IF(I195=0,0,1))</f>
        <v>94.582999999999998</v>
      </c>
      <c r="J196" s="50">
        <f>(J24+J43+J62+J81+J100+J119+J138+J157+J176+J195)/(IF(J24=0,0,1)+IF(J43=0,0,1)+IF(J62=0,0,1)+IF(J81=0,0,1)+IF(J100=0,0,1)+IF(J119=0,0,1)+IF(J138=0,0,1)+IF(J157=0,0,1)+IF(J176=0,0,1)+IF(J195=0,0,1))</f>
        <v>698.36399999999981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85.85499999999999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2025-02-10T08:39:31Z</dcterms:modified>
  <dc:language>ru-RU</dc:language>
</cp:coreProperties>
</file>